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raultpie\MyDocuments\MEGA_Secreteriat\SECRETARIAT_SYNC\2024-2025\05 CROSS MEGA\01 General\"/>
    </mc:Choice>
  </mc:AlternateContent>
  <xr:revisionPtr revIDLastSave="0" documentId="13_ncr:1_{10C53705-41FC-4A26-A4BD-E211EC142BC5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Inscriptions" sheetId="1" r:id="rId1"/>
    <sheet name="Cours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J19" i="1" s="1"/>
  <c r="I19" i="1" l="1" a="1"/>
  <c r="I19" i="1" s="1"/>
  <c r="H20" i="1"/>
  <c r="H21" i="1"/>
  <c r="H22" i="1"/>
  <c r="H23" i="1"/>
  <c r="H24" i="1"/>
  <c r="H25" i="1"/>
  <c r="J25" i="1" s="1"/>
  <c r="H26" i="1"/>
  <c r="J26" i="1" s="1"/>
  <c r="H27" i="1"/>
  <c r="H28" i="1"/>
  <c r="H29" i="1"/>
  <c r="H30" i="1"/>
  <c r="H31" i="1"/>
  <c r="H32" i="1"/>
  <c r="H33" i="1"/>
  <c r="H34" i="1"/>
  <c r="H35" i="1"/>
  <c r="H36" i="1"/>
  <c r="H37" i="1"/>
  <c r="H38" i="1"/>
  <c r="J38" i="1" s="1"/>
  <c r="H39" i="1"/>
  <c r="H40" i="1"/>
  <c r="H41" i="1"/>
  <c r="H42" i="1"/>
  <c r="H43" i="1"/>
  <c r="H44" i="1"/>
  <c r="H45" i="1"/>
  <c r="H46" i="1"/>
  <c r="H47" i="1"/>
  <c r="H48" i="1"/>
  <c r="H49" i="1"/>
  <c r="H50" i="1"/>
  <c r="J50" i="1" s="1"/>
  <c r="H51" i="1"/>
  <c r="H52" i="1"/>
  <c r="H53" i="1"/>
  <c r="H54" i="1"/>
  <c r="H55" i="1"/>
  <c r="H56" i="1"/>
  <c r="H57" i="1"/>
  <c r="H58" i="1"/>
  <c r="H59" i="1"/>
  <c r="H60" i="1"/>
  <c r="I25" i="1" a="1"/>
  <c r="I25" i="1" s="1"/>
  <c r="I26" i="1" a="1"/>
  <c r="I26" i="1" s="1"/>
  <c r="I50" i="1" l="1" a="1"/>
  <c r="I50" i="1" s="1"/>
  <c r="I38" i="1" a="1"/>
  <c r="I38" i="1" s="1"/>
  <c r="I56" i="1" a="1"/>
  <c r="I56" i="1" s="1"/>
  <c r="J56" i="1"/>
  <c r="I55" i="1" a="1"/>
  <c r="I55" i="1" s="1"/>
  <c r="J55" i="1"/>
  <c r="I54" i="1" a="1"/>
  <c r="I54" i="1" s="1"/>
  <c r="J54" i="1"/>
  <c r="I29" i="1" a="1"/>
  <c r="I29" i="1" s="1"/>
  <c r="J29" i="1"/>
  <c r="I40" i="1" a="1"/>
  <c r="I40" i="1" s="1"/>
  <c r="J40" i="1"/>
  <c r="I28" i="1" a="1"/>
  <c r="I28" i="1" s="1"/>
  <c r="J28" i="1"/>
  <c r="I51" i="1" a="1"/>
  <c r="I51" i="1" s="1"/>
  <c r="J51" i="1"/>
  <c r="I39" i="1" a="1"/>
  <c r="I39" i="1" s="1"/>
  <c r="J39" i="1"/>
  <c r="I27" i="1" a="1"/>
  <c r="I27" i="1" s="1"/>
  <c r="J27" i="1"/>
  <c r="I53" i="1" a="1"/>
  <c r="I53" i="1" s="1"/>
  <c r="J53" i="1"/>
  <c r="I49" i="1" a="1"/>
  <c r="I49" i="1" s="1"/>
  <c r="J49" i="1"/>
  <c r="I37" i="1" a="1"/>
  <c r="I37" i="1" s="1"/>
  <c r="J37" i="1"/>
  <c r="I32" i="1" a="1"/>
  <c r="I32" i="1" s="1"/>
  <c r="J32" i="1"/>
  <c r="I31" i="1" a="1"/>
  <c r="I31" i="1" s="1"/>
  <c r="J31" i="1"/>
  <c r="I42" i="1" a="1"/>
  <c r="I42" i="1" s="1"/>
  <c r="J42" i="1"/>
  <c r="I41" i="1" a="1"/>
  <c r="I41" i="1" s="1"/>
  <c r="J41" i="1"/>
  <c r="I52" i="1" a="1"/>
  <c r="I52" i="1" s="1"/>
  <c r="J52" i="1"/>
  <c r="I60" i="1" a="1"/>
  <c r="I60" i="1" s="1"/>
  <c r="J60" i="1"/>
  <c r="I48" i="1" a="1"/>
  <c r="I48" i="1" s="1"/>
  <c r="J48" i="1"/>
  <c r="I36" i="1" a="1"/>
  <c r="I36" i="1" s="1"/>
  <c r="J36" i="1"/>
  <c r="I24" i="1" a="1"/>
  <c r="I24" i="1" s="1"/>
  <c r="J24" i="1"/>
  <c r="I59" i="1" a="1"/>
  <c r="I59" i="1" s="1"/>
  <c r="J59" i="1"/>
  <c r="I47" i="1" a="1"/>
  <c r="I47" i="1" s="1"/>
  <c r="J47" i="1"/>
  <c r="I35" i="1" a="1"/>
  <c r="I35" i="1" s="1"/>
  <c r="J35" i="1"/>
  <c r="I23" i="1" a="1"/>
  <c r="I23" i="1" s="1"/>
  <c r="J23" i="1"/>
  <c r="I46" i="1" a="1"/>
  <c r="I46" i="1" s="1"/>
  <c r="J46" i="1"/>
  <c r="I34" i="1" a="1"/>
  <c r="I34" i="1" s="1"/>
  <c r="J34" i="1"/>
  <c r="I22" i="1" a="1"/>
  <c r="I22" i="1" s="1"/>
  <c r="J22" i="1"/>
  <c r="I44" i="1" a="1"/>
  <c r="I44" i="1" s="1"/>
  <c r="J44" i="1"/>
  <c r="I43" i="1" a="1"/>
  <c r="I43" i="1" s="1"/>
  <c r="J43" i="1"/>
  <c r="I30" i="1" a="1"/>
  <c r="I30" i="1" s="1"/>
  <c r="J30" i="1"/>
  <c r="I58" i="1" a="1"/>
  <c r="I58" i="1" s="1"/>
  <c r="J58" i="1"/>
  <c r="I57" i="1" a="1"/>
  <c r="I57" i="1" s="1"/>
  <c r="J57" i="1"/>
  <c r="I45" i="1" a="1"/>
  <c r="I45" i="1" s="1"/>
  <c r="J45" i="1"/>
  <c r="I33" i="1" a="1"/>
  <c r="I33" i="1" s="1"/>
  <c r="J33" i="1"/>
  <c r="I21" i="1" a="1"/>
  <c r="I21" i="1" s="1"/>
  <c r="J21" i="1"/>
  <c r="I20" i="1" a="1"/>
  <c r="I20" i="1" s="1"/>
  <c r="J20" i="1"/>
  <c r="J61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<sst xmlns="http://schemas.openxmlformats.org/spreadsheetml/2006/main" count="61" uniqueCount="60">
  <si>
    <t>Année naissance</t>
  </si>
  <si>
    <t>Prénom</t>
  </si>
  <si>
    <t>Nom</t>
  </si>
  <si>
    <t>N° licence FFA</t>
  </si>
  <si>
    <r>
      <t xml:space="preserve">N° Dossard </t>
    </r>
    <r>
      <rPr>
        <b/>
        <i/>
        <sz val="9"/>
        <rFont val="Arial"/>
        <family val="2"/>
      </rPr>
      <t>Réservé organisation</t>
    </r>
  </si>
  <si>
    <t>Tarif</t>
  </si>
  <si>
    <t>BULLETIN COLLECTIF D'ENGAGEMENT</t>
  </si>
  <si>
    <t>Spécial Clubs</t>
  </si>
  <si>
    <t>Date et signature du responsable :</t>
  </si>
  <si>
    <t>N° course</t>
  </si>
  <si>
    <t>Tarif :</t>
  </si>
  <si>
    <t xml:space="preserve">NOM et CONTACT du correspondant : </t>
  </si>
  <si>
    <t>Pierre RAULT / Marne &amp; Gondoire Athlétisme
11 RUE EMMANUEL GREVIN - 77400  LAGNY-SUR-MARNE</t>
  </si>
  <si>
    <t>CLUB</t>
  </si>
  <si>
    <r>
      <rPr>
        <b/>
        <sz val="12"/>
        <rFont val="Arial"/>
        <family val="2"/>
      </rPr>
      <t xml:space="preserve">Nom du club </t>
    </r>
    <r>
      <rPr>
        <b/>
        <sz val="12"/>
        <rFont val="Arial"/>
      </rPr>
      <t xml:space="preserve">: </t>
    </r>
  </si>
  <si>
    <t>Categorie+</t>
  </si>
  <si>
    <t>Catégorie</t>
  </si>
  <si>
    <t>Année min</t>
  </si>
  <si>
    <t>Année max</t>
  </si>
  <si>
    <t>course M</t>
  </si>
  <si>
    <t>course F</t>
  </si>
  <si>
    <t>Baby Athlé</t>
  </si>
  <si>
    <t>BB</t>
  </si>
  <si>
    <t>École d'Athlétisme</t>
  </si>
  <si>
    <t>EA</t>
  </si>
  <si>
    <t>Poussins</t>
  </si>
  <si>
    <t>PO</t>
  </si>
  <si>
    <t>Benjamins</t>
  </si>
  <si>
    <t>BE</t>
  </si>
  <si>
    <t>Minimes</t>
  </si>
  <si>
    <t>MI</t>
  </si>
  <si>
    <t>Cadets</t>
  </si>
  <si>
    <t>CA</t>
  </si>
  <si>
    <t>Juniors</t>
  </si>
  <si>
    <t>JU</t>
  </si>
  <si>
    <t>Espoirs</t>
  </si>
  <si>
    <t>ES</t>
  </si>
  <si>
    <t>Seniors</t>
  </si>
  <si>
    <t>SE</t>
  </si>
  <si>
    <t>Masters H et F</t>
  </si>
  <si>
    <t>Sexe
(M/F)</t>
  </si>
  <si>
    <t>Note: la catégorie et numéro de course se remplissent automatiquement, sauf pour le cross court</t>
  </si>
  <si>
    <t>cross@mega-athle.fr</t>
  </si>
  <si>
    <t>CROSS DE MARNE &amp; GONDOIRE 
Dimanche 10 novembre 2024
PARC CULTUREL DE RENTILLY - MICHEL CHARTIER</t>
  </si>
  <si>
    <t>A renvoyer avant le 7 Novembre 2023 à 19h :</t>
  </si>
  <si>
    <t>5 € jusqu’à cadet</t>
  </si>
  <si>
    <t>8 € pour les autres catégories</t>
  </si>
  <si>
    <t>Licence à jour valide le jour de la course</t>
  </si>
  <si>
    <t>MA</t>
  </si>
  <si>
    <t>tarif</t>
  </si>
  <si>
    <t>E</t>
  </si>
  <si>
    <t>Marne et Gondoire athlétisme, association de loi 1901</t>
  </si>
  <si>
    <t>SIRET : 43753426600014</t>
  </si>
  <si>
    <t>IBAN: FR76 1870 6000 0097 5688 8559 007</t>
  </si>
  <si>
    <t>BIC / Swift: AGRIFRPP887</t>
  </si>
  <si>
    <t>Paiement</t>
  </si>
  <si>
    <t>Par virement: /!\ nouveau RIB</t>
  </si>
  <si>
    <r>
      <rPr>
        <b/>
        <sz val="10"/>
        <rFont val="Arial"/>
        <family val="2"/>
      </rPr>
      <t xml:space="preserve">Chèques </t>
    </r>
    <r>
      <rPr>
        <sz val="10"/>
        <rFont val="Arial"/>
      </rPr>
      <t>à l'ordre de Marne et Gondoire Athlétisme</t>
    </r>
  </si>
  <si>
    <t>/!\ bien vous identifier "CROSS - Nom du CLUB"</t>
  </si>
  <si>
    <t>Inscription club: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</si>
</sst>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sz val="18"/>
      <name val="Staccato555 BT"/>
      <family val="4"/>
    </font>
    <font>
      <b/>
      <sz val="16"/>
      <name val="Staccato555 BT"/>
      <family val="4"/>
    </font>
    <font>
      <sz val="10"/>
      <name val="Arial"/>
    </font>
    <font>
      <b/>
      <sz val="12"/>
      <name val="Arial"/>
    </font>
    <font>
      <sz val="12"/>
      <name val="Arial"/>
    </font>
    <font>
      <b/>
      <sz val="10"/>
      <color indexed="17"/>
      <name val="Arial"/>
    </font>
    <font>
      <u/>
      <sz val="10"/>
      <color theme="10"/>
      <name val="Arial"/>
    </font>
    <font>
      <b/>
      <sz val="12"/>
      <name val="Arial"/>
      <family val="2"/>
    </font>
    <font>
      <sz val="10"/>
      <color rgb="FF000000"/>
      <name val="Verdana"/>
      <family val="2"/>
    </font>
    <font>
      <sz val="11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1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Border="1"/>
    <xf numFmtId="0" fontId="10" fillId="0" borderId="0" xfId="0" applyFont="1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 wrapText="1"/>
    </xf>
    <xf numFmtId="0" fontId="7" fillId="0" borderId="1" xfId="1" applyBorder="1"/>
    <xf numFmtId="0" fontId="13" fillId="4" borderId="1" xfId="1" applyFont="1" applyFill="1" applyBorder="1" applyAlignment="1">
      <alignment vertical="center" wrapText="1"/>
    </xf>
    <xf numFmtId="0" fontId="0" fillId="5" borderId="1" xfId="0" applyFill="1" applyBorder="1"/>
    <xf numFmtId="0" fontId="8" fillId="0" borderId="0" xfId="0" applyFont="1" applyAlignment="1">
      <alignment horizontal="left"/>
    </xf>
    <xf numFmtId="0" fontId="14" fillId="5" borderId="0" xfId="0" applyFont="1" applyFill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2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11" fillId="0" borderId="13" xfId="2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17" xfId="0" applyBorder="1"/>
    <xf numFmtId="0" fontId="0" fillId="0" borderId="18" xfId="0" applyBorder="1"/>
    <xf numFmtId="0" fontId="1" fillId="0" borderId="0" xfId="0" applyFont="1"/>
    <xf numFmtId="0" fontId="15" fillId="0" borderId="0" xfId="0" applyFont="1"/>
    <xf numFmtId="0" fontId="16" fillId="0" borderId="0" xfId="0" applyFont="1"/>
  </cellXfs>
  <cellStyles count="3">
    <cellStyle name="Lien hypertexte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520700</xdr:colOff>
      <xdr:row>6</xdr:row>
      <xdr:rowOff>0</xdr:rowOff>
    </xdr:from>
    <xdr:to>
      <xdr:col>0</xdr:col>
      <xdr:colOff>584200</xdr:colOff>
      <xdr:row>7</xdr:row>
      <xdr:rowOff>38100</xdr:rowOff>
    </xdr:to>
    <xdr:sp macro="" textlink="">
      <xdr:nvSpPr>
        <xdr:cNvPr id="1034" name="WordArt 10">
          <a:extLst>
            <a:ext uri="{FF2B5EF4-FFF2-40B4-BE49-F238E27FC236}">
              <a16:creationId xmlns:a16="http://schemas.microsoft.com/office/drawing/2014/main" id="{96B5B4EA-9830-443B-B38F-43B6304D8B57}"/>
            </a:ext>
          </a:extLst>
        </xdr:cNvPr>
        <xdr:cNvSpPr>
          <a:spLocks noChangeArrowheads="1" noChangeShapeType="1"/>
        </xdr:cNvSpPr>
      </xdr:nvSpPr>
      <xdr:spPr bwMode="auto">
        <a:xfrm>
          <a:off x="596900" y="850900"/>
          <a:ext cx="63500" cy="152400"/>
        </a:xfrm>
        <a:prstGeom prst="rect">
          <a:avLst/>
        </a:prstGeom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wrap="none" fromWordArt="1">
          <a:prstTxWarp prst="textCurveUp">
            <a:avLst>
              <a:gd name="adj" fmla="val 40356"/>
            </a:avLst>
          </a:prstTxWarp>
        </a:bodyPr>
        <a:lstStyle/>
        <a:p>
          <a:pPr algn="ctr" rtl="0">
            <a:buNone/>
          </a:pPr>
          <a:endParaRPr lang="fr-FR" sz="3600" kern="10" spc="0">
            <a:ln>
              <a:noFill/>
            </a:ln>
            <a:solidFill>
              <a:srgbClr val="000000"/>
            </a:solidFill>
            <a:effectLst>
              <a:outerShdw blurRad="63500" dist="46662" dir="2115817" algn="ctr" rotWithShape="0">
                <a:srgbClr val="FFFFFF">
                  <a:alpha val="80000"/>
                </a:srgbClr>
              </a:outerShdw>
            </a:effectLst>
            <a:latin typeface="Arial Black"/>
            <a:ea typeface="Arial Black"/>
            <a:cs typeface="Arial Black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ross@mega-athle.fr" TargetMode="External"/><Relationship Id="rId1" Type="http://schemas.openxmlformats.org/officeDocument/2006/relationships/hyperlink" Target="mailto:cross@mega-athle.fr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zoomScale="102" zoomScaleNormal="100" workbookViewId="0">
      <selection activeCell="A85" sqref="A85"/>
    </sheetView>
  </sheetViews>
  <sheetFormatPr baseColWidth="10" defaultRowHeight="12.75"/>
  <cols>
    <col min="1" max="2" width="12.7109375" customWidth="1"/>
    <col min="3" max="3" width="23" customWidth="1"/>
    <col min="4" max="4" width="19.28515625" customWidth="1"/>
    <col min="5" max="5" width="7.28515625" customWidth="1"/>
    <col min="6" max="6" width="9.85546875" customWidth="1"/>
    <col min="7" max="7" width="19" customWidth="1"/>
    <col min="8" max="8" width="9.85546875" customWidth="1"/>
    <col min="9" max="9" width="7" customWidth="1"/>
    <col min="10" max="10" width="8" customWidth="1"/>
    <col min="11" max="11" width="15" customWidth="1"/>
  </cols>
  <sheetData>
    <row r="1" spans="1:10" ht="13.5" thickBot="1"/>
    <row r="2" spans="1:10" ht="13.5" customHeight="1">
      <c r="B2" s="31" t="s">
        <v>43</v>
      </c>
      <c r="C2" s="32"/>
      <c r="D2" s="32"/>
      <c r="E2" s="32"/>
      <c r="F2" s="32"/>
      <c r="G2" s="32"/>
      <c r="H2" s="32"/>
      <c r="I2" s="33"/>
      <c r="J2" s="13"/>
    </row>
    <row r="3" spans="1:10" ht="96.75" customHeight="1" thickBot="1">
      <c r="A3" s="13"/>
      <c r="B3" s="34"/>
      <c r="C3" s="35"/>
      <c r="D3" s="35"/>
      <c r="E3" s="35"/>
      <c r="F3" s="35"/>
      <c r="G3" s="35"/>
      <c r="H3" s="35"/>
      <c r="I3" s="36"/>
      <c r="J3" s="13"/>
    </row>
    <row r="4" spans="1:10" ht="11.25" customHeight="1">
      <c r="C4" s="1"/>
      <c r="D4" s="1"/>
      <c r="E4" s="1"/>
      <c r="F4" s="1"/>
      <c r="G4" s="1"/>
      <c r="H4" s="1"/>
      <c r="I4" s="1"/>
      <c r="J4" s="1"/>
    </row>
    <row r="5" spans="1:10" ht="11.25" customHeight="1">
      <c r="C5" s="37" t="s">
        <v>6</v>
      </c>
      <c r="D5" s="37"/>
      <c r="E5" s="37"/>
      <c r="F5" s="37"/>
      <c r="G5" s="37"/>
      <c r="H5" s="37"/>
      <c r="I5" s="37"/>
      <c r="J5" s="14"/>
    </row>
    <row r="6" spans="1:10" ht="9" customHeight="1">
      <c r="C6" s="37"/>
      <c r="D6" s="37"/>
      <c r="E6" s="37"/>
      <c r="F6" s="37"/>
      <c r="G6" s="37"/>
      <c r="H6" s="37"/>
      <c r="I6" s="37"/>
      <c r="J6" s="14"/>
    </row>
    <row r="7" spans="1:10" ht="9" customHeight="1">
      <c r="C7" s="5"/>
      <c r="D7" s="5"/>
      <c r="E7" s="5"/>
      <c r="F7" s="5"/>
      <c r="G7" s="5"/>
      <c r="H7" s="5"/>
      <c r="I7" s="5"/>
      <c r="J7" s="5"/>
    </row>
    <row r="8" spans="1:10" ht="12" customHeight="1">
      <c r="C8" s="38" t="s">
        <v>44</v>
      </c>
      <c r="D8" s="39"/>
      <c r="E8" s="39"/>
      <c r="F8" s="39"/>
      <c r="G8" s="39"/>
      <c r="H8" s="39"/>
      <c r="I8" s="39"/>
      <c r="J8" s="15"/>
    </row>
    <row r="9" spans="1:10" ht="20.25" customHeight="1" thickBot="1">
      <c r="C9" s="40" t="s">
        <v>42</v>
      </c>
      <c r="D9" s="41"/>
      <c r="E9" s="41"/>
      <c r="F9" s="41"/>
      <c r="G9" s="41"/>
      <c r="H9" s="41"/>
      <c r="I9" s="41"/>
      <c r="J9" s="16"/>
    </row>
    <row r="10" spans="1:10" ht="42" customHeight="1" thickTop="1">
      <c r="A10" s="27" t="s">
        <v>7</v>
      </c>
      <c r="B10" s="28"/>
      <c r="C10" s="42" t="s">
        <v>12</v>
      </c>
      <c r="D10" s="39"/>
      <c r="E10" s="39"/>
      <c r="F10" s="39"/>
      <c r="G10" s="39"/>
      <c r="H10" s="39"/>
      <c r="I10" s="39"/>
      <c r="J10" s="16"/>
    </row>
    <row r="11" spans="1:10" ht="21" customHeight="1" thickBot="1">
      <c r="A11" s="29"/>
      <c r="B11" s="30"/>
      <c r="C11" s="43" t="s">
        <v>42</v>
      </c>
      <c r="D11" s="41"/>
      <c r="E11" s="41"/>
      <c r="F11" s="41"/>
      <c r="G11" s="41"/>
      <c r="H11" s="41"/>
      <c r="I11" s="41"/>
      <c r="J11" s="16"/>
    </row>
    <row r="12" spans="1:10" ht="12.75" customHeight="1" thickTop="1">
      <c r="A12" s="6"/>
      <c r="B12" s="6"/>
      <c r="C12" s="5"/>
      <c r="D12" s="5"/>
      <c r="E12" s="5"/>
      <c r="F12" s="5"/>
      <c r="G12" s="5"/>
      <c r="H12" s="5"/>
      <c r="I12" s="5"/>
      <c r="J12" s="5"/>
    </row>
    <row r="13" spans="1:10" ht="15.95" customHeight="1">
      <c r="A13" s="6"/>
      <c r="B13" s="25" t="s">
        <v>11</v>
      </c>
      <c r="C13" s="25"/>
      <c r="D13" s="25"/>
      <c r="E13" s="25"/>
      <c r="F13" s="25"/>
      <c r="G13" s="25"/>
      <c r="H13" s="25"/>
      <c r="I13" s="25"/>
      <c r="J13" s="17"/>
    </row>
    <row r="14" spans="1:10" ht="15.95" customHeight="1">
      <c r="A14" s="6"/>
      <c r="B14" s="10"/>
      <c r="C14" s="10"/>
      <c r="E14" s="10"/>
      <c r="F14" s="10"/>
      <c r="G14" s="10"/>
      <c r="H14" s="10"/>
      <c r="I14" s="10"/>
      <c r="J14" s="17"/>
    </row>
    <row r="15" spans="1:10" ht="15" customHeight="1">
      <c r="A15" s="6"/>
      <c r="B15" s="44" t="s">
        <v>14</v>
      </c>
      <c r="C15" s="25"/>
      <c r="D15" s="25"/>
      <c r="E15" s="25"/>
      <c r="F15" s="25"/>
      <c r="G15" s="25"/>
      <c r="H15" s="25"/>
      <c r="I15" s="25"/>
      <c r="J15" s="17"/>
    </row>
    <row r="16" spans="1:10" ht="15" customHeight="1">
      <c r="A16" s="26" t="s">
        <v>41</v>
      </c>
      <c r="B16" s="26"/>
      <c r="C16" s="26"/>
      <c r="D16" s="26"/>
      <c r="E16" s="26"/>
      <c r="F16" s="26"/>
      <c r="G16" s="26"/>
      <c r="H16" s="26"/>
      <c r="I16" s="26"/>
      <c r="J16" s="26"/>
    </row>
    <row r="17" spans="1:10" ht="8.25" customHeight="1"/>
    <row r="18" spans="1:10" ht="54.95" customHeight="1">
      <c r="A18" s="18" t="s">
        <v>4</v>
      </c>
      <c r="B18" s="19" t="s">
        <v>3</v>
      </c>
      <c r="C18" s="20" t="s">
        <v>2</v>
      </c>
      <c r="D18" s="20" t="s">
        <v>1</v>
      </c>
      <c r="E18" s="19" t="s">
        <v>40</v>
      </c>
      <c r="F18" s="19" t="s">
        <v>0</v>
      </c>
      <c r="G18" s="19" t="s">
        <v>13</v>
      </c>
      <c r="H18" s="19" t="s">
        <v>15</v>
      </c>
      <c r="I18" s="21" t="s">
        <v>9</v>
      </c>
      <c r="J18" s="4" t="s">
        <v>5</v>
      </c>
    </row>
    <row r="19" spans="1:10">
      <c r="A19" s="24"/>
      <c r="B19" s="2"/>
      <c r="C19" s="2"/>
      <c r="D19" s="2"/>
      <c r="E19" s="2"/>
      <c r="F19" s="2"/>
      <c r="G19" s="2"/>
      <c r="H19" s="24">
        <f>_xlfn.XLOOKUP(F19,Courses!$D$2:$D$21,Courses!$B$2:$B$21,"--",1)</f>
        <v>0</v>
      </c>
      <c r="I19" s="24" t="str" cm="1">
        <f t="array" ref="I19">_xlfn.XLOOKUP(Inscriptions!H19,Courses!B$2:B$21,IF(Inscriptions!E19="M",Courses!E$2:E$21,Courses!F$2:F$21),"--")</f>
        <v>--</v>
      </c>
      <c r="J19" s="2">
        <f>_xlfn.XLOOKUP(Inscriptions!H19,Courses!B$2:B$21,Courses!G$2:G$21,0)</f>
        <v>0</v>
      </c>
    </row>
    <row r="20" spans="1:10">
      <c r="A20" s="24"/>
      <c r="B20" s="2"/>
      <c r="C20" s="2"/>
      <c r="D20" s="2"/>
      <c r="E20" s="2"/>
      <c r="F20" s="2"/>
      <c r="G20" s="2"/>
      <c r="H20" s="24">
        <f>_xlfn.XLOOKUP(F20,Courses!$D$2:$D$21,Courses!$B$2:$B$21,"--",1)</f>
        <v>0</v>
      </c>
      <c r="I20" s="24" t="str" cm="1">
        <f t="array" ref="I20">_xlfn.XLOOKUP(Inscriptions!H20,Courses!B$2:B$21,IF(Inscriptions!E20="M",Courses!E$2:E$21,Courses!F$2:F$21),"--")</f>
        <v>--</v>
      </c>
      <c r="J20" s="2">
        <f>_xlfn.XLOOKUP(Inscriptions!H20,Courses!B$2:B$21,Courses!G$2:G$21,0)</f>
        <v>0</v>
      </c>
    </row>
    <row r="21" spans="1:10">
      <c r="A21" s="24"/>
      <c r="B21" s="2"/>
      <c r="C21" s="2"/>
      <c r="D21" s="2"/>
      <c r="E21" s="2"/>
      <c r="F21" s="2"/>
      <c r="G21" s="2"/>
      <c r="H21" s="24">
        <f>_xlfn.XLOOKUP(F21,Courses!$D$2:$D$21,Courses!$B$2:$B$21,"--",1)</f>
        <v>0</v>
      </c>
      <c r="I21" s="24" t="str" cm="1">
        <f t="array" ref="I21">_xlfn.XLOOKUP(Inscriptions!H21,Courses!B$2:B$21,IF(Inscriptions!E21="M",Courses!E$2:E$21,Courses!F$2:F$21),"--")</f>
        <v>--</v>
      </c>
      <c r="J21" s="2">
        <f>_xlfn.XLOOKUP(Inscriptions!H21,Courses!B$2:B$21,Courses!G$2:G$21,0)</f>
        <v>0</v>
      </c>
    </row>
    <row r="22" spans="1:10">
      <c r="A22" s="24"/>
      <c r="B22" s="2"/>
      <c r="C22" s="2"/>
      <c r="D22" s="2"/>
      <c r="E22" s="2"/>
      <c r="F22" s="2"/>
      <c r="G22" s="2"/>
      <c r="H22" s="24">
        <f>_xlfn.XLOOKUP(F22,Courses!$D$2:$D$21,Courses!$B$2:$B$21,"--",1)</f>
        <v>0</v>
      </c>
      <c r="I22" s="24" t="str" cm="1">
        <f t="array" ref="I22">_xlfn.XLOOKUP(Inscriptions!H22,Courses!B$2:B$21,IF(Inscriptions!E22="M",Courses!E$2:E$21,Courses!F$2:F$21),"--")</f>
        <v>--</v>
      </c>
      <c r="J22" s="2">
        <f>_xlfn.XLOOKUP(Inscriptions!H22,Courses!B$2:B$21,Courses!G$2:G$21,0)</f>
        <v>0</v>
      </c>
    </row>
    <row r="23" spans="1:10">
      <c r="A23" s="24"/>
      <c r="B23" s="2"/>
      <c r="C23" s="2"/>
      <c r="D23" s="2"/>
      <c r="E23" s="2"/>
      <c r="F23" s="2"/>
      <c r="G23" s="2"/>
      <c r="H23" s="24">
        <f>_xlfn.XLOOKUP(F23,Courses!$D$2:$D$21,Courses!$B$2:$B$21,"--",1)</f>
        <v>0</v>
      </c>
      <c r="I23" s="24" t="str" cm="1">
        <f t="array" ref="I23">_xlfn.XLOOKUP(Inscriptions!H23,Courses!B$2:B$21,IF(Inscriptions!E23="M",Courses!E$2:E$21,Courses!F$2:F$21),"--")</f>
        <v>--</v>
      </c>
      <c r="J23" s="2">
        <f>_xlfn.XLOOKUP(Inscriptions!H23,Courses!B$2:B$21,Courses!G$2:G$21,0)</f>
        <v>0</v>
      </c>
    </row>
    <row r="24" spans="1:10">
      <c r="A24" s="24"/>
      <c r="B24" s="2"/>
      <c r="C24" s="2"/>
      <c r="D24" s="2"/>
      <c r="E24" s="2"/>
      <c r="F24" s="2"/>
      <c r="G24" s="2"/>
      <c r="H24" s="24">
        <f>_xlfn.XLOOKUP(F24,Courses!$D$2:$D$21,Courses!$B$2:$B$21,"--",1)</f>
        <v>0</v>
      </c>
      <c r="I24" s="24" t="str" cm="1">
        <f t="array" ref="I24">_xlfn.XLOOKUP(Inscriptions!H24,Courses!B$2:B$21,IF(Inscriptions!E24="M",Courses!E$2:E$21,Courses!F$2:F$21),"--")</f>
        <v>--</v>
      </c>
      <c r="J24" s="2">
        <f>_xlfn.XLOOKUP(Inscriptions!H24,Courses!B$2:B$21,Courses!G$2:G$21,0)</f>
        <v>0</v>
      </c>
    </row>
    <row r="25" spans="1:10">
      <c r="A25" s="24"/>
      <c r="B25" s="2"/>
      <c r="C25" s="2"/>
      <c r="D25" s="2"/>
      <c r="E25" s="2"/>
      <c r="F25" s="2"/>
      <c r="G25" s="2"/>
      <c r="H25" s="24">
        <f>_xlfn.XLOOKUP(F25,Courses!$D$2:$D$21,Courses!$B$2:$B$21,"--",1)</f>
        <v>0</v>
      </c>
      <c r="I25" s="24" t="str" cm="1">
        <f t="array" ref="I25">_xlfn.XLOOKUP(Inscriptions!H25,Courses!B$2:B$21,IF(Inscriptions!E25="M",Courses!E$2:E$21,Courses!F$2:F$21),"--")</f>
        <v>--</v>
      </c>
      <c r="J25" s="2">
        <f>_xlfn.XLOOKUP(Inscriptions!H25,Courses!B$2:B$21,Courses!G$2:G$21,0)</f>
        <v>0</v>
      </c>
    </row>
    <row r="26" spans="1:10">
      <c r="A26" s="24"/>
      <c r="B26" s="2"/>
      <c r="C26" s="2"/>
      <c r="D26" s="2"/>
      <c r="E26" s="2"/>
      <c r="F26" s="2"/>
      <c r="G26" s="2"/>
      <c r="H26" s="24">
        <f>_xlfn.XLOOKUP(F26,Courses!$D$2:$D$21,Courses!$B$2:$B$21,"--",1)</f>
        <v>0</v>
      </c>
      <c r="I26" s="24" t="str" cm="1">
        <f t="array" ref="I26">_xlfn.XLOOKUP(Inscriptions!H26,Courses!B$2:B$21,IF(Inscriptions!E26="M",Courses!E$2:E$21,Courses!F$2:F$21),"--")</f>
        <v>--</v>
      </c>
      <c r="J26" s="2">
        <f>_xlfn.XLOOKUP(Inscriptions!H26,Courses!B$2:B$21,Courses!G$2:G$21,0)</f>
        <v>0</v>
      </c>
    </row>
    <row r="27" spans="1:10">
      <c r="A27" s="24"/>
      <c r="B27" s="2"/>
      <c r="C27" s="2"/>
      <c r="D27" s="2"/>
      <c r="E27" s="2"/>
      <c r="F27" s="2"/>
      <c r="G27" s="2"/>
      <c r="H27" s="24">
        <f>_xlfn.XLOOKUP(F27,Courses!$D$2:$D$21,Courses!$B$2:$B$21,"--",1)</f>
        <v>0</v>
      </c>
      <c r="I27" s="24" t="str" cm="1">
        <f t="array" ref="I27">_xlfn.XLOOKUP(Inscriptions!H27,Courses!B$2:B$21,IF(Inscriptions!E27="M",Courses!E$2:E$21,Courses!F$2:F$21),"--")</f>
        <v>--</v>
      </c>
      <c r="J27" s="2">
        <f>_xlfn.XLOOKUP(Inscriptions!H27,Courses!B$2:B$21,Courses!G$2:G$21,0)</f>
        <v>0</v>
      </c>
    </row>
    <row r="28" spans="1:10">
      <c r="A28" s="24"/>
      <c r="B28" s="2"/>
      <c r="C28" s="2"/>
      <c r="D28" s="2"/>
      <c r="E28" s="2"/>
      <c r="F28" s="2"/>
      <c r="G28" s="2"/>
      <c r="H28" s="24">
        <f>_xlfn.XLOOKUP(F28,Courses!$D$2:$D$21,Courses!$B$2:$B$21,"--",1)</f>
        <v>0</v>
      </c>
      <c r="I28" s="24" t="str" cm="1">
        <f t="array" ref="I28">_xlfn.XLOOKUP(Inscriptions!H28,Courses!B$2:B$21,IF(Inscriptions!E28="M",Courses!E$2:E$21,Courses!F$2:F$21),"--")</f>
        <v>--</v>
      </c>
      <c r="J28" s="2">
        <f>_xlfn.XLOOKUP(Inscriptions!H28,Courses!B$2:B$21,Courses!G$2:G$21,0)</f>
        <v>0</v>
      </c>
    </row>
    <row r="29" spans="1:10">
      <c r="A29" s="24"/>
      <c r="B29" s="2"/>
      <c r="C29" s="2"/>
      <c r="D29" s="2"/>
      <c r="E29" s="2"/>
      <c r="F29" s="2"/>
      <c r="G29" s="2"/>
      <c r="H29" s="24">
        <f>_xlfn.XLOOKUP(F29,Courses!$D$2:$D$21,Courses!$B$2:$B$21,"--",1)</f>
        <v>0</v>
      </c>
      <c r="I29" s="24" t="str" cm="1">
        <f t="array" ref="I29">_xlfn.XLOOKUP(Inscriptions!H29,Courses!B$2:B$21,IF(Inscriptions!E29="M",Courses!E$2:E$21,Courses!F$2:F$21),"--")</f>
        <v>--</v>
      </c>
      <c r="J29" s="2">
        <f>_xlfn.XLOOKUP(Inscriptions!H29,Courses!B$2:B$21,Courses!G$2:G$21,0)</f>
        <v>0</v>
      </c>
    </row>
    <row r="30" spans="1:10">
      <c r="A30" s="24"/>
      <c r="B30" s="2"/>
      <c r="C30" s="2"/>
      <c r="D30" s="2"/>
      <c r="E30" s="2"/>
      <c r="F30" s="2"/>
      <c r="G30" s="2"/>
      <c r="H30" s="24">
        <f>_xlfn.XLOOKUP(F30,Courses!$D$2:$D$21,Courses!$B$2:$B$21,"--",1)</f>
        <v>0</v>
      </c>
      <c r="I30" s="24" t="str" cm="1">
        <f t="array" ref="I30">_xlfn.XLOOKUP(Inscriptions!H30,Courses!B$2:B$21,IF(Inscriptions!E30="M",Courses!E$2:E$21,Courses!F$2:F$21),"--")</f>
        <v>--</v>
      </c>
      <c r="J30" s="2">
        <f>_xlfn.XLOOKUP(Inscriptions!H30,Courses!B$2:B$21,Courses!G$2:G$21,0)</f>
        <v>0</v>
      </c>
    </row>
    <row r="31" spans="1:10">
      <c r="A31" s="24"/>
      <c r="B31" s="2"/>
      <c r="C31" s="2"/>
      <c r="D31" s="2"/>
      <c r="E31" s="2"/>
      <c r="F31" s="2"/>
      <c r="G31" s="2"/>
      <c r="H31" s="24">
        <f>_xlfn.XLOOKUP(F31,Courses!$D$2:$D$21,Courses!$B$2:$B$21,"--",1)</f>
        <v>0</v>
      </c>
      <c r="I31" s="24" t="str" cm="1">
        <f t="array" ref="I31">_xlfn.XLOOKUP(Inscriptions!H31,Courses!B$2:B$21,IF(Inscriptions!E31="M",Courses!E$2:E$21,Courses!F$2:F$21),"--")</f>
        <v>--</v>
      </c>
      <c r="J31" s="2">
        <f>_xlfn.XLOOKUP(Inscriptions!H31,Courses!B$2:B$21,Courses!G$2:G$21,0)</f>
        <v>0</v>
      </c>
    </row>
    <row r="32" spans="1:10">
      <c r="A32" s="24"/>
      <c r="B32" s="2"/>
      <c r="C32" s="2"/>
      <c r="D32" s="2"/>
      <c r="E32" s="2"/>
      <c r="F32" s="2"/>
      <c r="G32" s="2"/>
      <c r="H32" s="24">
        <f>_xlfn.XLOOKUP(F32,Courses!$D$2:$D$21,Courses!$B$2:$B$21,"--",1)</f>
        <v>0</v>
      </c>
      <c r="I32" s="24" t="str" cm="1">
        <f t="array" ref="I32">_xlfn.XLOOKUP(Inscriptions!H32,Courses!B$2:B$21,IF(Inscriptions!E32="M",Courses!E$2:E$21,Courses!F$2:F$21),"--")</f>
        <v>--</v>
      </c>
      <c r="J32" s="2">
        <f>_xlfn.XLOOKUP(Inscriptions!H32,Courses!B$2:B$21,Courses!G$2:G$21,0)</f>
        <v>0</v>
      </c>
    </row>
    <row r="33" spans="1:10">
      <c r="A33" s="24"/>
      <c r="B33" s="2"/>
      <c r="C33" s="2"/>
      <c r="D33" s="2"/>
      <c r="E33" s="2"/>
      <c r="F33" s="2"/>
      <c r="G33" s="2"/>
      <c r="H33" s="24">
        <f>_xlfn.XLOOKUP(F33,Courses!$D$2:$D$21,Courses!$B$2:$B$21,"--",1)</f>
        <v>0</v>
      </c>
      <c r="I33" s="24" t="str" cm="1">
        <f t="array" ref="I33">_xlfn.XLOOKUP(Inscriptions!H33,Courses!B$2:B$21,IF(Inscriptions!E33="M",Courses!E$2:E$21,Courses!F$2:F$21),"--")</f>
        <v>--</v>
      </c>
      <c r="J33" s="2">
        <f>_xlfn.XLOOKUP(Inscriptions!H33,Courses!B$2:B$21,Courses!G$2:G$21,0)</f>
        <v>0</v>
      </c>
    </row>
    <row r="34" spans="1:10">
      <c r="A34" s="24"/>
      <c r="B34" s="2"/>
      <c r="C34" s="2"/>
      <c r="D34" s="2"/>
      <c r="E34" s="2"/>
      <c r="F34" s="2"/>
      <c r="G34" s="2"/>
      <c r="H34" s="24">
        <f>_xlfn.XLOOKUP(F34,Courses!$D$2:$D$21,Courses!$B$2:$B$21,"--",1)</f>
        <v>0</v>
      </c>
      <c r="I34" s="24" t="str" cm="1">
        <f t="array" ref="I34">_xlfn.XLOOKUP(Inscriptions!H34,Courses!B$2:B$21,IF(Inscriptions!E34="M",Courses!E$2:E$21,Courses!F$2:F$21),"--")</f>
        <v>--</v>
      </c>
      <c r="J34" s="2">
        <f>_xlfn.XLOOKUP(Inscriptions!H34,Courses!B$2:B$21,Courses!G$2:G$21,0)</f>
        <v>0</v>
      </c>
    </row>
    <row r="35" spans="1:10">
      <c r="A35" s="24"/>
      <c r="B35" s="2"/>
      <c r="C35" s="2"/>
      <c r="D35" s="2"/>
      <c r="E35" s="2"/>
      <c r="F35" s="2"/>
      <c r="G35" s="2"/>
      <c r="H35" s="24">
        <f>_xlfn.XLOOKUP(F35,Courses!$D$2:$D$21,Courses!$B$2:$B$21,"--",1)</f>
        <v>0</v>
      </c>
      <c r="I35" s="24" t="str" cm="1">
        <f t="array" ref="I35">_xlfn.XLOOKUP(Inscriptions!H35,Courses!B$2:B$21,IF(Inscriptions!E35="M",Courses!E$2:E$21,Courses!F$2:F$21),"--")</f>
        <v>--</v>
      </c>
      <c r="J35" s="2">
        <f>_xlfn.XLOOKUP(Inscriptions!H35,Courses!B$2:B$21,Courses!G$2:G$21,0)</f>
        <v>0</v>
      </c>
    </row>
    <row r="36" spans="1:10">
      <c r="A36" s="24"/>
      <c r="B36" s="2"/>
      <c r="C36" s="2"/>
      <c r="D36" s="2"/>
      <c r="E36" s="2"/>
      <c r="F36" s="2"/>
      <c r="G36" s="2"/>
      <c r="H36" s="24">
        <f>_xlfn.XLOOKUP(F36,Courses!$D$2:$D$21,Courses!$B$2:$B$21,"--",1)</f>
        <v>0</v>
      </c>
      <c r="I36" s="24" t="str" cm="1">
        <f t="array" ref="I36">_xlfn.XLOOKUP(Inscriptions!H36,Courses!B$2:B$21,IF(Inscriptions!E36="M",Courses!E$2:E$21,Courses!F$2:F$21),"--")</f>
        <v>--</v>
      </c>
      <c r="J36" s="2">
        <f>_xlfn.XLOOKUP(Inscriptions!H36,Courses!B$2:B$21,Courses!G$2:G$21,0)</f>
        <v>0</v>
      </c>
    </row>
    <row r="37" spans="1:10">
      <c r="A37" s="24"/>
      <c r="B37" s="2"/>
      <c r="C37" s="2"/>
      <c r="D37" s="2"/>
      <c r="E37" s="2"/>
      <c r="F37" s="2"/>
      <c r="G37" s="2"/>
      <c r="H37" s="24">
        <f>_xlfn.XLOOKUP(F37,Courses!$D$2:$D$21,Courses!$B$2:$B$21,"--",1)</f>
        <v>0</v>
      </c>
      <c r="I37" s="24" t="str" cm="1">
        <f t="array" ref="I37">_xlfn.XLOOKUP(Inscriptions!H37,Courses!B$2:B$21,IF(Inscriptions!E37="M",Courses!E$2:E$21,Courses!F$2:F$21),"--")</f>
        <v>--</v>
      </c>
      <c r="J37" s="2">
        <f>_xlfn.XLOOKUP(Inscriptions!H37,Courses!B$2:B$21,Courses!G$2:G$21,0)</f>
        <v>0</v>
      </c>
    </row>
    <row r="38" spans="1:10">
      <c r="A38" s="24"/>
      <c r="B38" s="2"/>
      <c r="C38" s="2"/>
      <c r="D38" s="2"/>
      <c r="E38" s="2"/>
      <c r="F38" s="2"/>
      <c r="G38" s="2"/>
      <c r="H38" s="24">
        <f>_xlfn.XLOOKUP(F38,Courses!$D$2:$D$21,Courses!$B$2:$B$21,"--",1)</f>
        <v>0</v>
      </c>
      <c r="I38" s="24" t="str" cm="1">
        <f t="array" ref="I38">_xlfn.XLOOKUP(Inscriptions!H38,Courses!B$2:B$21,IF(Inscriptions!E38="M",Courses!E$2:E$21,Courses!F$2:F$21),"--")</f>
        <v>--</v>
      </c>
      <c r="J38" s="2">
        <f>_xlfn.XLOOKUP(Inscriptions!H38,Courses!B$2:B$21,Courses!G$2:G$21,0)</f>
        <v>0</v>
      </c>
    </row>
    <row r="39" spans="1:10">
      <c r="A39" s="24"/>
      <c r="B39" s="2"/>
      <c r="C39" s="2"/>
      <c r="D39" s="2"/>
      <c r="E39" s="2"/>
      <c r="F39" s="2"/>
      <c r="G39" s="2"/>
      <c r="H39" s="24">
        <f>_xlfn.XLOOKUP(F39,Courses!$D$2:$D$21,Courses!$B$2:$B$21,"--",1)</f>
        <v>0</v>
      </c>
      <c r="I39" s="24" t="str" cm="1">
        <f t="array" ref="I39">_xlfn.XLOOKUP(Inscriptions!H39,Courses!B$2:B$21,IF(Inscriptions!E39="M",Courses!E$2:E$21,Courses!F$2:F$21),"--")</f>
        <v>--</v>
      </c>
      <c r="J39" s="2">
        <f>_xlfn.XLOOKUP(Inscriptions!H39,Courses!B$2:B$21,Courses!G$2:G$21,0)</f>
        <v>0</v>
      </c>
    </row>
    <row r="40" spans="1:10">
      <c r="A40" s="24"/>
      <c r="B40" s="2"/>
      <c r="C40" s="2"/>
      <c r="D40" s="2"/>
      <c r="E40" s="2"/>
      <c r="F40" s="2"/>
      <c r="G40" s="2"/>
      <c r="H40" s="24">
        <f>_xlfn.XLOOKUP(F40,Courses!$D$2:$D$21,Courses!$B$2:$B$21,"--",1)</f>
        <v>0</v>
      </c>
      <c r="I40" s="24" t="str" cm="1">
        <f t="array" ref="I40">_xlfn.XLOOKUP(Inscriptions!H40,Courses!B$2:B$21,IF(Inscriptions!E40="M",Courses!E$2:E$21,Courses!F$2:F$21),"--")</f>
        <v>--</v>
      </c>
      <c r="J40" s="2">
        <f>_xlfn.XLOOKUP(Inscriptions!H40,Courses!B$2:B$21,Courses!G$2:G$21,0)</f>
        <v>0</v>
      </c>
    </row>
    <row r="41" spans="1:10">
      <c r="A41" s="24"/>
      <c r="B41" s="2"/>
      <c r="C41" s="2"/>
      <c r="D41" s="2"/>
      <c r="E41" s="2"/>
      <c r="F41" s="2"/>
      <c r="G41" s="2"/>
      <c r="H41" s="24">
        <f>_xlfn.XLOOKUP(F41,Courses!$D$2:$D$21,Courses!$B$2:$B$21,"--",1)</f>
        <v>0</v>
      </c>
      <c r="I41" s="24" t="str" cm="1">
        <f t="array" ref="I41">_xlfn.XLOOKUP(Inscriptions!H41,Courses!B$2:B$21,IF(Inscriptions!E41="M",Courses!E$2:E$21,Courses!F$2:F$21),"--")</f>
        <v>--</v>
      </c>
      <c r="J41" s="2">
        <f>_xlfn.XLOOKUP(Inscriptions!H41,Courses!B$2:B$21,Courses!G$2:G$21,0)</f>
        <v>0</v>
      </c>
    </row>
    <row r="42" spans="1:10">
      <c r="A42" s="24"/>
      <c r="B42" s="2"/>
      <c r="C42" s="2"/>
      <c r="D42" s="2"/>
      <c r="E42" s="2"/>
      <c r="F42" s="2"/>
      <c r="G42" s="2"/>
      <c r="H42" s="24">
        <f>_xlfn.XLOOKUP(F42,Courses!$D$2:$D$21,Courses!$B$2:$B$21,"--",1)</f>
        <v>0</v>
      </c>
      <c r="I42" s="24" t="str" cm="1">
        <f t="array" ref="I42">_xlfn.XLOOKUP(Inscriptions!H42,Courses!B$2:B$21,IF(Inscriptions!E42="M",Courses!E$2:E$21,Courses!F$2:F$21),"--")</f>
        <v>--</v>
      </c>
      <c r="J42" s="2">
        <f>_xlfn.XLOOKUP(Inscriptions!H42,Courses!B$2:B$21,Courses!G$2:G$21,0)</f>
        <v>0</v>
      </c>
    </row>
    <row r="43" spans="1:10">
      <c r="A43" s="24"/>
      <c r="B43" s="2"/>
      <c r="C43" s="2"/>
      <c r="D43" s="2"/>
      <c r="E43" s="2"/>
      <c r="F43" s="2"/>
      <c r="G43" s="2"/>
      <c r="H43" s="24">
        <f>_xlfn.XLOOKUP(F43,Courses!$D$2:$D$21,Courses!$B$2:$B$21,"--",1)</f>
        <v>0</v>
      </c>
      <c r="I43" s="24" t="str" cm="1">
        <f t="array" ref="I43">_xlfn.XLOOKUP(Inscriptions!H43,Courses!B$2:B$21,IF(Inscriptions!E43="M",Courses!E$2:E$21,Courses!F$2:F$21),"--")</f>
        <v>--</v>
      </c>
      <c r="J43" s="2">
        <f>_xlfn.XLOOKUP(Inscriptions!H43,Courses!B$2:B$21,Courses!G$2:G$21,0)</f>
        <v>0</v>
      </c>
    </row>
    <row r="44" spans="1:10">
      <c r="A44" s="24"/>
      <c r="B44" s="2"/>
      <c r="C44" s="2"/>
      <c r="D44" s="2"/>
      <c r="E44" s="2"/>
      <c r="F44" s="2"/>
      <c r="G44" s="2"/>
      <c r="H44" s="24">
        <f>_xlfn.XLOOKUP(F44,Courses!$D$2:$D$21,Courses!$B$2:$B$21,"--",1)</f>
        <v>0</v>
      </c>
      <c r="I44" s="24" t="str" cm="1">
        <f t="array" ref="I44">_xlfn.XLOOKUP(Inscriptions!H44,Courses!B$2:B$21,IF(Inscriptions!E44="M",Courses!E$2:E$21,Courses!F$2:F$21),"--")</f>
        <v>--</v>
      </c>
      <c r="J44" s="2">
        <f>_xlfn.XLOOKUP(Inscriptions!H44,Courses!B$2:B$21,Courses!G$2:G$21,0)</f>
        <v>0</v>
      </c>
    </row>
    <row r="45" spans="1:10">
      <c r="A45" s="24"/>
      <c r="B45" s="2"/>
      <c r="C45" s="2"/>
      <c r="D45" s="2"/>
      <c r="E45" s="2"/>
      <c r="F45" s="2"/>
      <c r="G45" s="2"/>
      <c r="H45" s="24">
        <f>_xlfn.XLOOKUP(F45,Courses!$D$2:$D$21,Courses!$B$2:$B$21,"--",1)</f>
        <v>0</v>
      </c>
      <c r="I45" s="24" t="str" cm="1">
        <f t="array" ref="I45">_xlfn.XLOOKUP(Inscriptions!H45,Courses!B$2:B$21,IF(Inscriptions!E45="M",Courses!E$2:E$21,Courses!F$2:F$21),"--")</f>
        <v>--</v>
      </c>
      <c r="J45" s="2">
        <f>_xlfn.XLOOKUP(Inscriptions!H45,Courses!B$2:B$21,Courses!G$2:G$21,0)</f>
        <v>0</v>
      </c>
    </row>
    <row r="46" spans="1:10">
      <c r="A46" s="24"/>
      <c r="B46" s="2"/>
      <c r="C46" s="2"/>
      <c r="D46" s="2"/>
      <c r="E46" s="2"/>
      <c r="F46" s="2"/>
      <c r="G46" s="2"/>
      <c r="H46" s="24">
        <f>_xlfn.XLOOKUP(F46,Courses!$D$2:$D$21,Courses!$B$2:$B$21,"--",1)</f>
        <v>0</v>
      </c>
      <c r="I46" s="24" t="str" cm="1">
        <f t="array" ref="I46">_xlfn.XLOOKUP(Inscriptions!H46,Courses!B$2:B$21,IF(Inscriptions!E46="M",Courses!E$2:E$21,Courses!F$2:F$21),"--")</f>
        <v>--</v>
      </c>
      <c r="J46" s="2">
        <f>_xlfn.XLOOKUP(Inscriptions!H46,Courses!B$2:B$21,Courses!G$2:G$21,0)</f>
        <v>0</v>
      </c>
    </row>
    <row r="47" spans="1:10">
      <c r="A47" s="24"/>
      <c r="B47" s="2"/>
      <c r="C47" s="2"/>
      <c r="D47" s="2"/>
      <c r="E47" s="2"/>
      <c r="F47" s="2"/>
      <c r="G47" s="2"/>
      <c r="H47" s="24">
        <f>_xlfn.XLOOKUP(F47,Courses!$D$2:$D$21,Courses!$B$2:$B$21,"--",1)</f>
        <v>0</v>
      </c>
      <c r="I47" s="24" t="str" cm="1">
        <f t="array" ref="I47">_xlfn.XLOOKUP(Inscriptions!H47,Courses!B$2:B$21,IF(Inscriptions!E47="M",Courses!E$2:E$21,Courses!F$2:F$21),"--")</f>
        <v>--</v>
      </c>
      <c r="J47" s="2">
        <f>_xlfn.XLOOKUP(Inscriptions!H47,Courses!B$2:B$21,Courses!G$2:G$21,0)</f>
        <v>0</v>
      </c>
    </row>
    <row r="48" spans="1:10">
      <c r="A48" s="24"/>
      <c r="B48" s="2"/>
      <c r="C48" s="2"/>
      <c r="D48" s="2"/>
      <c r="E48" s="2"/>
      <c r="F48" s="2"/>
      <c r="G48" s="2"/>
      <c r="H48" s="24">
        <f>_xlfn.XLOOKUP(F48,Courses!$D$2:$D$21,Courses!$B$2:$B$21,"--",1)</f>
        <v>0</v>
      </c>
      <c r="I48" s="24" t="str" cm="1">
        <f t="array" ref="I48">_xlfn.XLOOKUP(Inscriptions!H48,Courses!B$2:B$21,IF(Inscriptions!E48="M",Courses!E$2:E$21,Courses!F$2:F$21),"--")</f>
        <v>--</v>
      </c>
      <c r="J48" s="2">
        <f>_xlfn.XLOOKUP(Inscriptions!H48,Courses!B$2:B$21,Courses!G$2:G$21,0)</f>
        <v>0</v>
      </c>
    </row>
    <row r="49" spans="1:11">
      <c r="A49" s="24"/>
      <c r="B49" s="2"/>
      <c r="C49" s="2"/>
      <c r="D49" s="2"/>
      <c r="E49" s="3"/>
      <c r="F49" s="3"/>
      <c r="G49" s="3"/>
      <c r="H49" s="24">
        <f>_xlfn.XLOOKUP(F49,Courses!$D$2:$D$21,Courses!$B$2:$B$21,"--",1)</f>
        <v>0</v>
      </c>
      <c r="I49" s="24" t="str" cm="1">
        <f t="array" ref="I49">_xlfn.XLOOKUP(Inscriptions!H49,Courses!B$2:B$21,IF(Inscriptions!E49="M",Courses!E$2:E$21,Courses!F$2:F$21),"--")</f>
        <v>--</v>
      </c>
      <c r="J49" s="2">
        <f>_xlfn.XLOOKUP(Inscriptions!H49,Courses!B$2:B$21,Courses!G$2:G$21,0)</f>
        <v>0</v>
      </c>
    </row>
    <row r="50" spans="1:11">
      <c r="A50" s="24"/>
      <c r="B50" s="2"/>
      <c r="C50" s="2"/>
      <c r="D50" s="2"/>
      <c r="E50" s="2"/>
      <c r="F50" s="2"/>
      <c r="G50" s="2"/>
      <c r="H50" s="24">
        <f>_xlfn.XLOOKUP(F50,Courses!$D$2:$D$21,Courses!$B$2:$B$21,"--",1)</f>
        <v>0</v>
      </c>
      <c r="I50" s="24" t="str" cm="1">
        <f t="array" ref="I50">_xlfn.XLOOKUP(Inscriptions!H50,Courses!B$2:B$21,IF(Inscriptions!E50="M",Courses!E$2:E$21,Courses!F$2:F$21),"--")</f>
        <v>--</v>
      </c>
      <c r="J50" s="2">
        <f>_xlfn.XLOOKUP(Inscriptions!H50,Courses!B$2:B$21,Courses!G$2:G$21,0)</f>
        <v>0</v>
      </c>
    </row>
    <row r="51" spans="1:11">
      <c r="A51" s="24"/>
      <c r="B51" s="2"/>
      <c r="C51" s="2"/>
      <c r="D51" s="2"/>
      <c r="E51" s="2"/>
      <c r="F51" s="2"/>
      <c r="G51" s="2"/>
      <c r="H51" s="24">
        <f>_xlfn.XLOOKUP(F51,Courses!$D$2:$D$21,Courses!$B$2:$B$21,"--",1)</f>
        <v>0</v>
      </c>
      <c r="I51" s="24" t="str" cm="1">
        <f t="array" ref="I51">_xlfn.XLOOKUP(Inscriptions!H51,Courses!B$2:B$21,IF(Inscriptions!E51="M",Courses!E$2:E$21,Courses!F$2:F$21),"--")</f>
        <v>--</v>
      </c>
      <c r="J51" s="2">
        <f>_xlfn.XLOOKUP(Inscriptions!H51,Courses!B$2:B$21,Courses!G$2:G$21,0)</f>
        <v>0</v>
      </c>
    </row>
    <row r="52" spans="1:11">
      <c r="A52" s="24"/>
      <c r="B52" s="2"/>
      <c r="C52" s="2"/>
      <c r="D52" s="2"/>
      <c r="E52" s="2"/>
      <c r="F52" s="2"/>
      <c r="G52" s="2"/>
      <c r="H52" s="24">
        <f>_xlfn.XLOOKUP(F52,Courses!$D$2:$D$21,Courses!$B$2:$B$21,"--",1)</f>
        <v>0</v>
      </c>
      <c r="I52" s="24" t="str" cm="1">
        <f t="array" ref="I52">_xlfn.XLOOKUP(Inscriptions!H52,Courses!B$2:B$21,IF(Inscriptions!E52="M",Courses!E$2:E$21,Courses!F$2:F$21),"--")</f>
        <v>--</v>
      </c>
      <c r="J52" s="2">
        <f>_xlfn.XLOOKUP(Inscriptions!H52,Courses!B$2:B$21,Courses!G$2:G$21,0)</f>
        <v>0</v>
      </c>
    </row>
    <row r="53" spans="1:11">
      <c r="A53" s="24"/>
      <c r="B53" s="2"/>
      <c r="C53" s="2"/>
      <c r="D53" s="2"/>
      <c r="E53" s="2"/>
      <c r="F53" s="2"/>
      <c r="G53" s="2"/>
      <c r="H53" s="24">
        <f>_xlfn.XLOOKUP(F53,Courses!$D$2:$D$21,Courses!$B$2:$B$21,"--",1)</f>
        <v>0</v>
      </c>
      <c r="I53" s="24" t="str" cm="1">
        <f t="array" ref="I53">_xlfn.XLOOKUP(Inscriptions!H53,Courses!B$2:B$21,IF(Inscriptions!E53="M",Courses!E$2:E$21,Courses!F$2:F$21),"--")</f>
        <v>--</v>
      </c>
      <c r="J53" s="2">
        <f>_xlfn.XLOOKUP(Inscriptions!H53,Courses!B$2:B$21,Courses!G$2:G$21,0)</f>
        <v>0</v>
      </c>
    </row>
    <row r="54" spans="1:11">
      <c r="A54" s="24"/>
      <c r="B54" s="2"/>
      <c r="C54" s="2"/>
      <c r="D54" s="2"/>
      <c r="E54" s="2"/>
      <c r="F54" s="2"/>
      <c r="G54" s="2"/>
      <c r="H54" s="24">
        <f>_xlfn.XLOOKUP(F54,Courses!$D$2:$D$21,Courses!$B$2:$B$21,"--",1)</f>
        <v>0</v>
      </c>
      <c r="I54" s="24" t="str" cm="1">
        <f t="array" ref="I54">_xlfn.XLOOKUP(Inscriptions!H54,Courses!B$2:B$21,IF(Inscriptions!E54="M",Courses!E$2:E$21,Courses!F$2:F$21),"--")</f>
        <v>--</v>
      </c>
      <c r="J54" s="2">
        <f>_xlfn.XLOOKUP(Inscriptions!H54,Courses!B$2:B$21,Courses!G$2:G$21,0)</f>
        <v>0</v>
      </c>
    </row>
    <row r="55" spans="1:11">
      <c r="A55" s="24"/>
      <c r="B55" s="2"/>
      <c r="C55" s="2"/>
      <c r="D55" s="2"/>
      <c r="E55" s="2"/>
      <c r="F55" s="2"/>
      <c r="G55" s="2"/>
      <c r="H55" s="24">
        <f>_xlfn.XLOOKUP(F55,Courses!$D$2:$D$21,Courses!$B$2:$B$21,"--",1)</f>
        <v>0</v>
      </c>
      <c r="I55" s="24" t="str" cm="1">
        <f t="array" ref="I55">_xlfn.XLOOKUP(Inscriptions!H55,Courses!B$2:B$21,IF(Inscriptions!E55="M",Courses!E$2:E$21,Courses!F$2:F$21),"--")</f>
        <v>--</v>
      </c>
      <c r="J55" s="2">
        <f>_xlfn.XLOOKUP(Inscriptions!H55,Courses!B$2:B$21,Courses!G$2:G$21,0)</f>
        <v>0</v>
      </c>
    </row>
    <row r="56" spans="1:11">
      <c r="A56" s="24"/>
      <c r="B56" s="2"/>
      <c r="C56" s="2"/>
      <c r="D56" s="2"/>
      <c r="E56" s="2"/>
      <c r="F56" s="2"/>
      <c r="G56" s="2"/>
      <c r="H56" s="24">
        <f>_xlfn.XLOOKUP(F56,Courses!$D$2:$D$21,Courses!$B$2:$B$21,"--",1)</f>
        <v>0</v>
      </c>
      <c r="I56" s="24" t="str" cm="1">
        <f t="array" ref="I56">_xlfn.XLOOKUP(Inscriptions!H56,Courses!B$2:B$21,IF(Inscriptions!E56="M",Courses!E$2:E$21,Courses!F$2:F$21),"--")</f>
        <v>--</v>
      </c>
      <c r="J56" s="2">
        <f>_xlfn.XLOOKUP(Inscriptions!H56,Courses!B$2:B$21,Courses!G$2:G$21,0)</f>
        <v>0</v>
      </c>
    </row>
    <row r="57" spans="1:11">
      <c r="A57" s="24"/>
      <c r="B57" s="2"/>
      <c r="C57" s="2"/>
      <c r="D57" s="2"/>
      <c r="E57" s="2"/>
      <c r="F57" s="2"/>
      <c r="G57" s="2"/>
      <c r="H57" s="24">
        <f>_xlfn.XLOOKUP(F57,Courses!$D$2:$D$21,Courses!$B$2:$B$21,"--",1)</f>
        <v>0</v>
      </c>
      <c r="I57" s="24" t="str" cm="1">
        <f t="array" ref="I57">_xlfn.XLOOKUP(Inscriptions!H57,Courses!B$2:B$21,IF(Inscriptions!E57="M",Courses!E$2:E$21,Courses!F$2:F$21),"--")</f>
        <v>--</v>
      </c>
      <c r="J57" s="2">
        <f>_xlfn.XLOOKUP(Inscriptions!H57,Courses!B$2:B$21,Courses!G$2:G$21,0)</f>
        <v>0</v>
      </c>
    </row>
    <row r="58" spans="1:11">
      <c r="A58" s="24"/>
      <c r="B58" s="2"/>
      <c r="C58" s="2"/>
      <c r="D58" s="2"/>
      <c r="E58" s="2"/>
      <c r="F58" s="2"/>
      <c r="G58" s="2"/>
      <c r="H58" s="24">
        <f>_xlfn.XLOOKUP(F58,Courses!$D$2:$D$21,Courses!$B$2:$B$21,"--",1)</f>
        <v>0</v>
      </c>
      <c r="I58" s="24" t="str" cm="1">
        <f t="array" ref="I58">_xlfn.XLOOKUP(Inscriptions!H58,Courses!B$2:B$21,IF(Inscriptions!E58="M",Courses!E$2:E$21,Courses!F$2:F$21),"--")</f>
        <v>--</v>
      </c>
      <c r="J58" s="2">
        <f>_xlfn.XLOOKUP(Inscriptions!H58,Courses!B$2:B$21,Courses!G$2:G$21,0)</f>
        <v>0</v>
      </c>
    </row>
    <row r="59" spans="1:11">
      <c r="A59" s="24"/>
      <c r="B59" s="2"/>
      <c r="C59" s="2"/>
      <c r="D59" s="2"/>
      <c r="E59" s="2"/>
      <c r="F59" s="2"/>
      <c r="G59" s="2"/>
      <c r="H59" s="24">
        <f>_xlfn.XLOOKUP(F59,Courses!$D$2:$D$21,Courses!$B$2:$B$21,"--",1)</f>
        <v>0</v>
      </c>
      <c r="I59" s="24" t="str" cm="1">
        <f t="array" ref="I59">_xlfn.XLOOKUP(Inscriptions!H59,Courses!B$2:B$21,IF(Inscriptions!E59="M",Courses!E$2:E$21,Courses!F$2:F$21),"--")</f>
        <v>--</v>
      </c>
      <c r="J59" s="2">
        <f>_xlfn.XLOOKUP(Inscriptions!H59,Courses!B$2:B$21,Courses!G$2:G$21,0)</f>
        <v>0</v>
      </c>
    </row>
    <row r="60" spans="1:11" ht="13.5" thickBot="1">
      <c r="A60" s="24"/>
      <c r="B60" s="2"/>
      <c r="C60" s="2"/>
      <c r="D60" s="2"/>
      <c r="E60" s="2"/>
      <c r="F60" s="2"/>
      <c r="G60" s="2"/>
      <c r="H60" s="24">
        <f>_xlfn.XLOOKUP(F60,Courses!$D$2:$D$21,Courses!$B$2:$B$21,"--",1)</f>
        <v>0</v>
      </c>
      <c r="I60" s="24" t="str" cm="1">
        <f t="array" ref="I60">_xlfn.XLOOKUP(Inscriptions!H60,Courses!B$2:B$21,IF(Inscriptions!E60="M",Courses!E$2:E$21,Courses!F$2:F$21),"--")</f>
        <v>--</v>
      </c>
      <c r="J60" s="2">
        <f>_xlfn.XLOOKUP(Inscriptions!H60,Courses!B$2:B$21,Courses!G$2:G$21,0)</f>
        <v>0</v>
      </c>
    </row>
    <row r="61" spans="1:11" ht="17.25" customHeight="1" thickBot="1">
      <c r="A61" s="48" t="s">
        <v>10</v>
      </c>
      <c r="B61" s="48"/>
      <c r="C61" s="48"/>
      <c r="D61" s="48"/>
      <c r="E61" s="48"/>
      <c r="F61" s="48"/>
      <c r="G61" s="48"/>
      <c r="H61" s="48"/>
      <c r="I61" s="48"/>
      <c r="J61" s="7">
        <f>SUM(J19:J60)</f>
        <v>0</v>
      </c>
      <c r="K61" t="s">
        <v>50</v>
      </c>
    </row>
    <row r="62" spans="1:11" ht="17.25" customHeight="1">
      <c r="A62" s="9"/>
      <c r="B62" s="9"/>
      <c r="C62" s="9"/>
      <c r="D62" s="9"/>
      <c r="E62" s="9"/>
      <c r="F62" s="9"/>
      <c r="G62" s="9"/>
      <c r="H62" s="9"/>
      <c r="I62" s="9"/>
    </row>
    <row r="63" spans="1:11">
      <c r="A63" s="9"/>
      <c r="B63" s="9"/>
      <c r="C63" s="9"/>
      <c r="D63" s="9"/>
      <c r="E63" s="9"/>
      <c r="F63" s="9"/>
      <c r="G63" s="9"/>
      <c r="H63" s="9"/>
      <c r="I63" s="9"/>
    </row>
    <row r="64" spans="1:11">
      <c r="B64" s="48"/>
      <c r="C64" s="48"/>
      <c r="D64" s="48"/>
      <c r="E64" s="48"/>
      <c r="F64" s="9"/>
      <c r="G64" s="9"/>
      <c r="H64" s="14"/>
      <c r="I64" s="14"/>
      <c r="J64" s="14"/>
    </row>
    <row r="65" spans="1:10">
      <c r="B65" s="48"/>
      <c r="C65" s="48"/>
      <c r="D65" s="48"/>
      <c r="E65" s="48"/>
      <c r="F65" s="9"/>
      <c r="G65" s="9"/>
      <c r="H65" s="14"/>
      <c r="I65" s="14"/>
      <c r="J65" s="14"/>
    </row>
    <row r="66" spans="1:10">
      <c r="A66" s="9" t="s">
        <v>59</v>
      </c>
      <c r="B66" s="9"/>
      <c r="C66" s="9"/>
      <c r="D66" s="9"/>
      <c r="E66" s="9"/>
      <c r="F66" s="9"/>
      <c r="G66" s="9"/>
      <c r="H66" s="9"/>
      <c r="I66" s="9"/>
    </row>
    <row r="67" spans="1:10">
      <c r="B67" s="48" t="s">
        <v>45</v>
      </c>
      <c r="C67" s="48"/>
      <c r="D67" s="48"/>
      <c r="E67" s="48"/>
      <c r="F67" s="9"/>
      <c r="G67" s="9"/>
      <c r="H67" s="14"/>
      <c r="I67" s="14"/>
      <c r="J67" s="14"/>
    </row>
    <row r="68" spans="1:10">
      <c r="B68" s="48" t="s">
        <v>46</v>
      </c>
      <c r="C68" s="48"/>
      <c r="D68" s="48"/>
      <c r="E68" s="48"/>
      <c r="F68" s="9"/>
      <c r="G68" s="9"/>
      <c r="H68" s="14"/>
      <c r="I68" s="14"/>
      <c r="J68" s="14"/>
    </row>
    <row r="69" spans="1:10">
      <c r="A69" s="8"/>
    </row>
    <row r="70" spans="1:10">
      <c r="A70" s="46"/>
      <c r="B70" s="46"/>
      <c r="C70" s="45"/>
      <c r="D70" s="45"/>
      <c r="E70" s="45"/>
      <c r="F70" s="45"/>
      <c r="G70" s="45"/>
      <c r="H70" s="45"/>
      <c r="I70" s="45"/>
    </row>
    <row r="71" spans="1:10">
      <c r="A71" s="11" t="s">
        <v>47</v>
      </c>
      <c r="B71" s="12"/>
      <c r="C71" s="45"/>
      <c r="D71" s="45"/>
      <c r="E71" s="45"/>
      <c r="F71" s="45"/>
      <c r="G71" s="45"/>
      <c r="H71" s="45"/>
      <c r="I71" s="45"/>
      <c r="J71" s="12"/>
    </row>
    <row r="72" spans="1:10">
      <c r="A72" s="46"/>
      <c r="B72" s="46"/>
      <c r="C72" s="49"/>
      <c r="D72" s="49"/>
      <c r="E72" s="49"/>
      <c r="F72" s="49"/>
      <c r="G72" s="49"/>
      <c r="H72" s="49"/>
      <c r="I72" s="49"/>
    </row>
    <row r="74" spans="1:10">
      <c r="A74" s="47" t="s">
        <v>8</v>
      </c>
      <c r="B74" s="47"/>
      <c r="C74" s="47"/>
    </row>
    <row r="77" spans="1:10">
      <c r="A77" s="52" t="s">
        <v>55</v>
      </c>
    </row>
    <row r="78" spans="1:10">
      <c r="A78" t="s">
        <v>51</v>
      </c>
    </row>
    <row r="79" spans="1:10">
      <c r="A79" t="s">
        <v>52</v>
      </c>
    </row>
    <row r="80" spans="1:10">
      <c r="A80" s="52" t="s">
        <v>56</v>
      </c>
      <c r="B80" s="52"/>
    </row>
    <row r="81" spans="1:1">
      <c r="A81" s="53" t="s">
        <v>53</v>
      </c>
    </row>
    <row r="82" spans="1:1">
      <c r="A82" t="s">
        <v>54</v>
      </c>
    </row>
    <row r="84" spans="1:1">
      <c r="A84" s="53" t="s">
        <v>57</v>
      </c>
    </row>
    <row r="86" spans="1:1">
      <c r="A86" s="54" t="s">
        <v>58</v>
      </c>
    </row>
  </sheetData>
  <mergeCells count="20">
    <mergeCell ref="C70:I71"/>
    <mergeCell ref="A70:B70"/>
    <mergeCell ref="A74:C74"/>
    <mergeCell ref="A61:I61"/>
    <mergeCell ref="A72:B72"/>
    <mergeCell ref="C72:I72"/>
    <mergeCell ref="B64:E64"/>
    <mergeCell ref="B65:E65"/>
    <mergeCell ref="B67:E67"/>
    <mergeCell ref="B68:E68"/>
    <mergeCell ref="B13:I13"/>
    <mergeCell ref="A16:J16"/>
    <mergeCell ref="A10:B11"/>
    <mergeCell ref="B2:I3"/>
    <mergeCell ref="C5:I6"/>
    <mergeCell ref="C8:I8"/>
    <mergeCell ref="C9:I9"/>
    <mergeCell ref="C10:I10"/>
    <mergeCell ref="C11:I11"/>
    <mergeCell ref="B15:I15"/>
  </mergeCells>
  <phoneticPr fontId="0" type="noConversion"/>
  <hyperlinks>
    <hyperlink ref="C9" r:id="rId1" xr:uid="{00000000-0004-0000-0000-000000000000}"/>
    <hyperlink ref="C11" r:id="rId2" xr:uid="{2AEBBDE8-84AA-475B-B534-7ED23AB6EB8A}"/>
  </hyperlinks>
  <printOptions horizontalCentered="1" verticalCentered="1"/>
  <pageMargins left="0.62992125984251968" right="0.39370078740157483" top="0.39370078740157483" bottom="0.39370078740157483" header="0" footer="0"/>
  <pageSetup paperSize="9" scale="69" orientation="portrait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E1E46-9BE0-4481-BF29-D3BEE77BD149}">
  <dimension ref="A1:G21"/>
  <sheetViews>
    <sheetView workbookViewId="0">
      <selection activeCell="C12" sqref="C12"/>
    </sheetView>
  </sheetViews>
  <sheetFormatPr baseColWidth="10" defaultRowHeight="12.75"/>
  <sheetData>
    <row r="1" spans="1:7">
      <c r="A1" s="22"/>
      <c r="B1" s="22" t="s">
        <v>16</v>
      </c>
      <c r="C1" s="22" t="s">
        <v>17</v>
      </c>
      <c r="D1" s="22" t="s">
        <v>18</v>
      </c>
      <c r="E1" s="22" t="s">
        <v>19</v>
      </c>
      <c r="F1" s="22" t="s">
        <v>20</v>
      </c>
      <c r="G1" s="22" t="s">
        <v>49</v>
      </c>
    </row>
    <row r="2" spans="1:7">
      <c r="A2" s="23" t="s">
        <v>21</v>
      </c>
      <c r="B2" s="23" t="s">
        <v>22</v>
      </c>
      <c r="C2" s="23">
        <v>2019</v>
      </c>
      <c r="D2" s="50">
        <v>2021</v>
      </c>
      <c r="E2" s="22">
        <v>6</v>
      </c>
      <c r="F2" s="22">
        <v>6</v>
      </c>
      <c r="G2" s="22">
        <v>5</v>
      </c>
    </row>
    <row r="3" spans="1:7" ht="38.25">
      <c r="A3" s="23" t="s">
        <v>23</v>
      </c>
      <c r="B3" s="23" t="s">
        <v>24</v>
      </c>
      <c r="C3" s="23">
        <v>2016</v>
      </c>
      <c r="D3" s="50">
        <v>2018</v>
      </c>
      <c r="E3" s="22">
        <v>6</v>
      </c>
      <c r="F3" s="22">
        <v>6</v>
      </c>
      <c r="G3" s="22">
        <v>5</v>
      </c>
    </row>
    <row r="4" spans="1:7">
      <c r="A4" s="23" t="s">
        <v>25</v>
      </c>
      <c r="B4" s="23" t="s">
        <v>26</v>
      </c>
      <c r="C4" s="23">
        <v>2014</v>
      </c>
      <c r="D4" s="51">
        <v>2015</v>
      </c>
      <c r="E4" s="22">
        <v>7</v>
      </c>
      <c r="F4" s="22">
        <v>7</v>
      </c>
      <c r="G4" s="22">
        <v>5</v>
      </c>
    </row>
    <row r="5" spans="1:7">
      <c r="A5" s="23" t="s">
        <v>27</v>
      </c>
      <c r="B5" s="23" t="s">
        <v>28</v>
      </c>
      <c r="C5" s="23">
        <v>2012</v>
      </c>
      <c r="D5" s="50">
        <v>2013</v>
      </c>
      <c r="E5" s="22">
        <v>5</v>
      </c>
      <c r="F5" s="22">
        <v>5</v>
      </c>
      <c r="G5" s="22">
        <v>5</v>
      </c>
    </row>
    <row r="6" spans="1:7">
      <c r="A6" s="23" t="s">
        <v>29</v>
      </c>
      <c r="B6" s="23" t="s">
        <v>30</v>
      </c>
      <c r="C6" s="23">
        <v>2010</v>
      </c>
      <c r="D6" s="51">
        <v>2011</v>
      </c>
      <c r="E6" s="22">
        <v>4</v>
      </c>
      <c r="F6" s="22">
        <v>4</v>
      </c>
      <c r="G6" s="22">
        <v>5</v>
      </c>
    </row>
    <row r="7" spans="1:7">
      <c r="A7" s="23" t="s">
        <v>31</v>
      </c>
      <c r="B7" s="23" t="s">
        <v>32</v>
      </c>
      <c r="C7" s="23">
        <v>2008</v>
      </c>
      <c r="D7" s="50">
        <v>2009</v>
      </c>
      <c r="E7" s="22">
        <v>3</v>
      </c>
      <c r="F7" s="22">
        <v>4</v>
      </c>
      <c r="G7" s="22">
        <v>5</v>
      </c>
    </row>
    <row r="8" spans="1:7">
      <c r="A8" s="23" t="s">
        <v>33</v>
      </c>
      <c r="B8" s="23" t="s">
        <v>34</v>
      </c>
      <c r="C8" s="23">
        <v>2006</v>
      </c>
      <c r="D8" s="51">
        <v>2007</v>
      </c>
      <c r="E8" s="22">
        <v>1</v>
      </c>
      <c r="F8" s="22">
        <v>3</v>
      </c>
      <c r="G8" s="22">
        <v>8</v>
      </c>
    </row>
    <row r="9" spans="1:7">
      <c r="A9" s="23" t="s">
        <v>35</v>
      </c>
      <c r="B9" s="23" t="s">
        <v>36</v>
      </c>
      <c r="C9" s="23">
        <v>2003</v>
      </c>
      <c r="D9" s="23">
        <v>2005</v>
      </c>
      <c r="E9" s="22">
        <v>1</v>
      </c>
      <c r="F9" s="22">
        <v>2</v>
      </c>
      <c r="G9" s="22">
        <v>8</v>
      </c>
    </row>
    <row r="10" spans="1:7">
      <c r="A10" s="23" t="s">
        <v>37</v>
      </c>
      <c r="B10" s="23" t="s">
        <v>38</v>
      </c>
      <c r="C10" s="23">
        <v>1991</v>
      </c>
      <c r="D10" s="23">
        <v>2002</v>
      </c>
      <c r="E10" s="22">
        <v>1</v>
      </c>
      <c r="F10" s="22">
        <v>2</v>
      </c>
      <c r="G10" s="22">
        <v>8</v>
      </c>
    </row>
    <row r="11" spans="1:7" ht="25.5">
      <c r="A11" s="23" t="s">
        <v>39</v>
      </c>
      <c r="B11" s="23" t="s">
        <v>48</v>
      </c>
      <c r="C11" s="23">
        <v>1900</v>
      </c>
      <c r="D11" s="23">
        <v>1990</v>
      </c>
      <c r="E11" s="22">
        <v>1</v>
      </c>
      <c r="F11" s="22">
        <v>2</v>
      </c>
      <c r="G11" s="22">
        <v>8</v>
      </c>
    </row>
    <row r="12" spans="1:7">
      <c r="A12" s="23"/>
      <c r="B12" s="23"/>
      <c r="C12" s="23"/>
      <c r="D12" s="23"/>
      <c r="E12" s="22"/>
      <c r="F12" s="22"/>
    </row>
    <row r="13" spans="1:7">
      <c r="A13" s="23"/>
      <c r="B13" s="23"/>
      <c r="C13" s="23"/>
      <c r="D13" s="23"/>
      <c r="E13" s="22"/>
      <c r="F13" s="22"/>
    </row>
    <row r="14" spans="1:7">
      <c r="A14" s="23"/>
      <c r="B14" s="23"/>
      <c r="C14" s="23"/>
      <c r="D14" s="23"/>
      <c r="E14" s="22"/>
      <c r="F14" s="22"/>
    </row>
    <row r="15" spans="1:7">
      <c r="A15" s="23"/>
      <c r="B15" s="23"/>
      <c r="C15" s="23"/>
      <c r="D15" s="23"/>
      <c r="E15" s="22"/>
      <c r="F15" s="22"/>
    </row>
    <row r="16" spans="1:7">
      <c r="A16" s="23"/>
      <c r="B16" s="23"/>
      <c r="C16" s="23"/>
      <c r="D16" s="23"/>
      <c r="E16" s="22"/>
      <c r="F16" s="22"/>
    </row>
    <row r="17" spans="1:6">
      <c r="A17" s="23"/>
      <c r="B17" s="23"/>
      <c r="C17" s="23"/>
      <c r="D17" s="23"/>
      <c r="E17" s="22"/>
      <c r="F17" s="22"/>
    </row>
    <row r="18" spans="1:6">
      <c r="A18" s="23"/>
      <c r="B18" s="23"/>
      <c r="C18" s="23"/>
      <c r="D18" s="23"/>
      <c r="E18" s="22"/>
      <c r="F18" s="22"/>
    </row>
    <row r="19" spans="1:6">
      <c r="A19" s="23"/>
      <c r="B19" s="23"/>
      <c r="C19" s="23"/>
      <c r="D19" s="23"/>
      <c r="E19" s="22"/>
      <c r="F19" s="22"/>
    </row>
    <row r="20" spans="1:6">
      <c r="A20" s="23"/>
      <c r="B20" s="23"/>
      <c r="C20" s="23"/>
      <c r="D20" s="23"/>
      <c r="E20" s="22"/>
      <c r="F20" s="22"/>
    </row>
    <row r="21" spans="1:6">
      <c r="A21" s="23"/>
      <c r="B21" s="23"/>
      <c r="C21" s="23"/>
      <c r="D21" s="23"/>
      <c r="E21" s="22"/>
      <c r="F21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Inscriptions</vt:lpstr>
      <vt:lpstr>Courses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</dc:creator>
  <cp:lastModifiedBy>Pierre RAULT</cp:lastModifiedBy>
  <cp:lastPrinted>2022-10-03T05:57:33Z</cp:lastPrinted>
  <dcterms:created xsi:type="dcterms:W3CDTF">2005-05-30T11:57:38Z</dcterms:created>
  <dcterms:modified xsi:type="dcterms:W3CDTF">2024-10-12T17:10:44Z</dcterms:modified>
</cp:coreProperties>
</file>